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867" activeTab="0"/>
  </bookViews>
  <sheets>
    <sheet name="КСС-Образец" sheetId="1" r:id="rId1"/>
  </sheets>
  <definedNames>
    <definedName name="_xlnm.Print_Area" localSheetId="0">'КСС-Образец'!$A$2:$F$21</definedName>
    <definedName name="_xlnm.Print_Titles" localSheetId="0">'КСС-Образец'!$8:$8</definedName>
  </definedNames>
  <calcPr fullCalcOnLoad="1"/>
</workbook>
</file>

<file path=xl/sharedStrings.xml><?xml version="1.0" encoding="utf-8"?>
<sst xmlns="http://schemas.openxmlformats.org/spreadsheetml/2006/main" count="63" uniqueCount="44">
  <si>
    <t>№</t>
  </si>
  <si>
    <t>Вид работа</t>
  </si>
  <si>
    <t>Ед.
м-ка</t>
  </si>
  <si>
    <t>Кол-во</t>
  </si>
  <si>
    <t>Единична цена</t>
  </si>
  <si>
    <t>Обща цена</t>
  </si>
  <si>
    <t>м2</t>
  </si>
  <si>
    <t>м3</t>
  </si>
  <si>
    <t>м</t>
  </si>
  <si>
    <t>бр.</t>
  </si>
  <si>
    <t>Доставка и полагане на настилка  от  унипавета на  пясъчна  основа</t>
  </si>
  <si>
    <t>кг</t>
  </si>
  <si>
    <t>Изкоп - плътна маса</t>
  </si>
  <si>
    <t>Натоварване и превоз на маса до депо на разстояние около 15км със среден коефициент на разбухване 1,3</t>
  </si>
  <si>
    <t>Доставка и полагане на трошен камък, фракция 0-40мм за унипаваж с дебелина 30см</t>
  </si>
  <si>
    <t>Доставка и полагане на трошен камък, фракция 0-8мм за унипаваж с дебелина 5см</t>
  </si>
  <si>
    <t>Полагане на повърхностен втвърдител (топинг) за шлайфан бетон - износоустойчив агрегат APS кварц</t>
  </si>
  <si>
    <t>Доставка и полагане на бетонов бордюр 8 /16см., включително подложен бетон марка B15</t>
  </si>
  <si>
    <t>Доставка и монтаж на скейтборд съоръжение - "пикник маса"</t>
  </si>
  <si>
    <t>Доставка и монтаж на скейтборд съоръжение - "пирамида"</t>
  </si>
  <si>
    <t>Доставка и монтаж на скейтборд съоръжение - "Сплайн"</t>
  </si>
  <si>
    <t>Доставка и монтаж на скейтборд съоръжение - "рампа за отскок"</t>
  </si>
  <si>
    <t>Кофраж за стени и парапети</t>
  </si>
  <si>
    <t>Доставка и полагане на бетон В25 филцов за основи</t>
  </si>
  <si>
    <t>Направа и монтаж на армировка  АI</t>
  </si>
  <si>
    <t>Направа и монтаж на армировка  - АIII</t>
  </si>
  <si>
    <t>Бетон В25 за репариране на трибуни</t>
  </si>
  <si>
    <t>Армирана бетонова настилка В25</t>
  </si>
  <si>
    <t>Натоварване и извозване на строителни отпадъци</t>
  </si>
  <si>
    <t xml:space="preserve">К О Л И Ч Е С Т В Е Н О - С Т О Й Н О С Т Н А  С М Е Т К А  </t>
  </si>
  <si>
    <t xml:space="preserve"> За видовете строително-монтажни работи </t>
  </si>
  <si>
    <t>СЪСТАВИЛ:</t>
  </si>
  <si>
    <t>Направа на временно ел.табло</t>
  </si>
  <si>
    <t>Доставка и извозване на фургони /контейнери/</t>
  </si>
  <si>
    <t>Наем  3а химическа тоалетна</t>
  </si>
  <si>
    <t>Машиносмени за автокран</t>
  </si>
  <si>
    <t>Табели и знаци</t>
  </si>
  <si>
    <t xml:space="preserve">Доставка и извозване на контейнери за стр.отпадъци </t>
  </si>
  <si>
    <t>Всичко:</t>
  </si>
  <si>
    <t>ДДС 20%</t>
  </si>
  <si>
    <t>Общо:</t>
  </si>
  <si>
    <t>ОБЕКТ: „РЕМОНТ И РЕКОНСТРУКЦИЯ НА СПОРТЕН КОМПЛЕКС - ГР.КАСПИЧАН“ - ЕТАП 2: ПЛОЩАДКА ЗА СКЕЙТБОРД И ПРЕУСТРОЙСТВО НА СЪЩЕСТВУВАЩА ТРИБУНА В СКЕЙТБОРД АТРАКЦИЯ“</t>
  </si>
  <si>
    <t>Образец 10</t>
  </si>
  <si>
    <t>Непредвидени разходи до ……..%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</si>
</sst>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лв&quot;_-;\-* #,##0.00&quot; лв&quot;_-;_-* \-??&quot; лв&quot;_-;_-@_-"/>
    <numFmt numFmtId="173" formatCode="##0.00"/>
    <numFmt numFmtId="174" formatCode="#,##0.00&quot; лв.&quot;"/>
    <numFmt numFmtId="175" formatCode="##0"/>
    <numFmt numFmtId="176" formatCode="#,##0\ &quot;лв&quot;;[Red]\-#,##0\ &quot;лв&quot;"/>
    <numFmt numFmtId="177" formatCode="_-* #,##0\ &quot;лв&quot;_-;\-* #,##0\ &quot;лв&quot;_-;_-* &quot;-&quot;\ &quot;лв&quot;_-;_-@_-"/>
    <numFmt numFmtId="178" formatCode="_-* #,##0\ _л_в_-;\-* #,##0\ _л_в_-;_-* &quot;-&quot;\ _л_в_-;_-@_-"/>
    <numFmt numFmtId="179" formatCode="_-* #,##0.00\ &quot;лв&quot;_-;\-* #,##0.00\ &quot;лв&quot;_-;_-* &quot;-&quot;??\ &quot;лв&quot;_-;_-@_-"/>
    <numFmt numFmtId="180" formatCode="_-* #,##0.00\ _л_в_-;\-* #,##0.00\ _л_в_-;_-* &quot;-&quot;??\ _л_в_-;_-@_-"/>
    <numFmt numFmtId="181" formatCode="#,##0.00\ &quot;лв.&quot;"/>
    <numFmt numFmtId="182" formatCode="0.0"/>
    <numFmt numFmtId="183" formatCode="#,##0.00_ ;\-#,##0.00\ "/>
  </numFmts>
  <fonts count="4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24" fillId="0" borderId="10" xfId="65" applyBorder="1" applyAlignment="1" quotePrefix="1">
      <alignment wrapText="1"/>
      <protection/>
    </xf>
    <xf numFmtId="0" fontId="24" fillId="0" borderId="10" xfId="65" applyBorder="1" applyAlignment="1" quotePrefix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vertical="center"/>
    </xf>
    <xf numFmtId="2" fontId="24" fillId="0" borderId="10" xfId="65" applyNumberFormat="1" applyBorder="1" applyAlignment="1">
      <alignment horizontal="right"/>
      <protection/>
    </xf>
    <xf numFmtId="2" fontId="23" fillId="0" borderId="10" xfId="65" applyNumberFormat="1" applyFont="1" applyBorder="1" applyAlignment="1">
      <alignment horizontal="right"/>
      <protection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</cellXfs>
  <cellStyles count="60">
    <cellStyle name="Normal" xfId="0"/>
    <cellStyle name="_ET_STYLE_NoName_00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3" xfId="35"/>
    <cellStyle name="Normal 4" xfId="36"/>
    <cellStyle name="Normal 4 2" xfId="37"/>
    <cellStyle name="Normal 5" xfId="38"/>
    <cellStyle name="Normal 5 2" xfId="39"/>
    <cellStyle name="Normal_Sheet1" xfId="40"/>
    <cellStyle name="Style 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Нормален 2" xfId="65"/>
    <cellStyle name="Нормален 2 2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428625</xdr:colOff>
      <xdr:row>5</xdr:row>
      <xdr:rowOff>161925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457700" y="2905125"/>
          <a:ext cx="1590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1495425</xdr:rowOff>
    </xdr:to>
    <xdr:pic>
      <xdr:nvPicPr>
        <xdr:cNvPr id="2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tabSelected="1" zoomScaleSheetLayoutView="100" zoomScalePageLayoutView="0" workbookViewId="0" topLeftCell="A13">
      <selection activeCell="H41" sqref="H41"/>
    </sheetView>
  </sheetViews>
  <sheetFormatPr defaultColWidth="9.140625" defaultRowHeight="12.75"/>
  <cols>
    <col min="1" max="1" width="6.140625" style="1" bestFit="1" customWidth="1"/>
    <col min="2" max="2" width="60.7109375" style="2" customWidth="1"/>
    <col min="3" max="3" width="6.7109375" style="3" customWidth="1"/>
    <col min="4" max="4" width="10.7109375" style="6" customWidth="1"/>
    <col min="5" max="5" width="11.8515625" style="4" bestFit="1" customWidth="1"/>
    <col min="6" max="6" width="14.28125" style="5" customWidth="1"/>
    <col min="7" max="16384" width="9.140625" style="6" customWidth="1"/>
  </cols>
  <sheetData>
    <row r="1" spans="1:6" ht="123" customHeight="1">
      <c r="A1" s="45"/>
      <c r="B1" s="45"/>
      <c r="C1" s="45"/>
      <c r="D1" s="45"/>
      <c r="E1" s="45"/>
      <c r="F1" s="45"/>
    </row>
    <row r="2" spans="4:6" s="24" customFormat="1" ht="12.75">
      <c r="D2" s="25"/>
      <c r="E2" s="9"/>
      <c r="F2" s="29" t="s">
        <v>42</v>
      </c>
    </row>
    <row r="3" spans="1:9" s="27" customFormat="1" ht="67.5" customHeight="1">
      <c r="A3" s="42" t="s">
        <v>41</v>
      </c>
      <c r="B3" s="43"/>
      <c r="C3" s="43"/>
      <c r="D3" s="43"/>
      <c r="E3" s="43"/>
      <c r="F3" s="43"/>
      <c r="G3" s="26"/>
      <c r="H3" s="26"/>
      <c r="I3" s="26"/>
    </row>
    <row r="4" spans="1:10" s="24" customFormat="1" ht="12.75" customHeight="1">
      <c r="A4" s="44" t="s">
        <v>29</v>
      </c>
      <c r="B4" s="44"/>
      <c r="C4" s="44"/>
      <c r="D4" s="44"/>
      <c r="E4" s="44"/>
      <c r="F4" s="44"/>
      <c r="G4" s="28"/>
      <c r="H4" s="28"/>
      <c r="I4" s="28"/>
      <c r="J4" s="28"/>
    </row>
    <row r="5" spans="1:10" s="24" customFormat="1" ht="12.75" customHeight="1">
      <c r="A5" s="40" t="s">
        <v>30</v>
      </c>
      <c r="B5" s="40"/>
      <c r="C5" s="40"/>
      <c r="D5" s="40"/>
      <c r="E5" s="40"/>
      <c r="F5" s="40"/>
      <c r="G5" s="28"/>
      <c r="H5" s="28"/>
      <c r="I5" s="28"/>
      <c r="J5" s="28"/>
    </row>
    <row r="7" spans="1:6" ht="19.5" customHeight="1">
      <c r="A7" s="41"/>
      <c r="B7" s="41"/>
      <c r="C7" s="41"/>
      <c r="D7" s="41"/>
      <c r="E7" s="41"/>
      <c r="F7" s="41"/>
    </row>
    <row r="8" spans="1:6" ht="25.5">
      <c r="A8" s="10" t="s">
        <v>0</v>
      </c>
      <c r="B8" s="11" t="s">
        <v>1</v>
      </c>
      <c r="C8" s="11" t="s">
        <v>2</v>
      </c>
      <c r="D8" s="12" t="s">
        <v>3</v>
      </c>
      <c r="E8" s="13" t="s">
        <v>4</v>
      </c>
      <c r="F8" s="13" t="s">
        <v>5</v>
      </c>
    </row>
    <row r="9" spans="1:6" s="7" customFormat="1" ht="25.5">
      <c r="A9" s="14">
        <v>1</v>
      </c>
      <c r="B9" s="15" t="s">
        <v>14</v>
      </c>
      <c r="C9" s="16" t="s">
        <v>7</v>
      </c>
      <c r="D9" s="34">
        <v>21</v>
      </c>
      <c r="E9" s="31"/>
      <c r="F9" s="32">
        <f aca="true" t="shared" si="0" ref="F9:F17">D9*E9</f>
        <v>0</v>
      </c>
    </row>
    <row r="10" spans="1:6" s="7" customFormat="1" ht="25.5">
      <c r="A10" s="14">
        <f>A9+1</f>
        <v>2</v>
      </c>
      <c r="B10" s="15" t="s">
        <v>15</v>
      </c>
      <c r="C10" s="16" t="s">
        <v>7</v>
      </c>
      <c r="D10" s="34">
        <v>3.5</v>
      </c>
      <c r="E10" s="31"/>
      <c r="F10" s="32">
        <f t="shared" si="0"/>
        <v>0</v>
      </c>
    </row>
    <row r="11" spans="1:6" s="7" customFormat="1" ht="25.5">
      <c r="A11" s="14">
        <f>A10+1</f>
        <v>3</v>
      </c>
      <c r="B11" s="17" t="s">
        <v>10</v>
      </c>
      <c r="C11" s="16" t="s">
        <v>6</v>
      </c>
      <c r="D11" s="34">
        <v>70</v>
      </c>
      <c r="E11" s="31"/>
      <c r="F11" s="32">
        <f t="shared" si="0"/>
        <v>0</v>
      </c>
    </row>
    <row r="12" spans="1:6" s="7" customFormat="1" ht="25.5">
      <c r="A12" s="14">
        <v>4</v>
      </c>
      <c r="B12" s="15" t="s">
        <v>17</v>
      </c>
      <c r="C12" s="16" t="s">
        <v>8</v>
      </c>
      <c r="D12" s="34">
        <v>24</v>
      </c>
      <c r="E12" s="31"/>
      <c r="F12" s="32">
        <f t="shared" si="0"/>
        <v>0</v>
      </c>
    </row>
    <row r="13" spans="1:6" ht="25.5">
      <c r="A13" s="14">
        <f>A12+1</f>
        <v>5</v>
      </c>
      <c r="B13" s="15" t="s">
        <v>16</v>
      </c>
      <c r="C13" s="18" t="s">
        <v>6</v>
      </c>
      <c r="D13" s="34">
        <v>380</v>
      </c>
      <c r="E13" s="31"/>
      <c r="F13" s="32">
        <f t="shared" si="0"/>
        <v>0</v>
      </c>
    </row>
    <row r="14" spans="1:6" s="7" customFormat="1" ht="12.75">
      <c r="A14" s="14">
        <v>7</v>
      </c>
      <c r="B14" s="15" t="s">
        <v>18</v>
      </c>
      <c r="C14" s="18" t="s">
        <v>9</v>
      </c>
      <c r="D14" s="34">
        <v>1</v>
      </c>
      <c r="E14" s="31"/>
      <c r="F14" s="32">
        <f t="shared" si="0"/>
        <v>0</v>
      </c>
    </row>
    <row r="15" spans="1:6" s="7" customFormat="1" ht="12.75">
      <c r="A15" s="14">
        <v>8</v>
      </c>
      <c r="B15" s="15" t="s">
        <v>19</v>
      </c>
      <c r="C15" s="18" t="s">
        <v>9</v>
      </c>
      <c r="D15" s="34">
        <v>1</v>
      </c>
      <c r="E15" s="31"/>
      <c r="F15" s="32">
        <f t="shared" si="0"/>
        <v>0</v>
      </c>
    </row>
    <row r="16" spans="1:6" s="7" customFormat="1" ht="12.75">
      <c r="A16" s="14">
        <v>9</v>
      </c>
      <c r="B16" s="15" t="s">
        <v>20</v>
      </c>
      <c r="C16" s="18" t="s">
        <v>9</v>
      </c>
      <c r="D16" s="34">
        <v>1</v>
      </c>
      <c r="E16" s="31"/>
      <c r="F16" s="32">
        <f t="shared" si="0"/>
        <v>0</v>
      </c>
    </row>
    <row r="17" spans="1:6" ht="12.75">
      <c r="A17" s="14">
        <v>10</v>
      </c>
      <c r="B17" s="15" t="s">
        <v>21</v>
      </c>
      <c r="C17" s="18" t="s">
        <v>9</v>
      </c>
      <c r="D17" s="34">
        <v>1</v>
      </c>
      <c r="E17" s="31"/>
      <c r="F17" s="32">
        <f t="shared" si="0"/>
        <v>0</v>
      </c>
    </row>
    <row r="18" spans="1:6" s="7" customFormat="1" ht="15">
      <c r="A18" s="14">
        <v>11</v>
      </c>
      <c r="B18" s="19" t="s">
        <v>22</v>
      </c>
      <c r="C18" s="20" t="s">
        <v>6</v>
      </c>
      <c r="D18" s="35">
        <v>72.82</v>
      </c>
      <c r="E18" s="30"/>
      <c r="F18" s="33">
        <f aca="true" t="shared" si="1" ref="F18:F30">D18*E18</f>
        <v>0</v>
      </c>
    </row>
    <row r="19" spans="1:6" s="7" customFormat="1" ht="15">
      <c r="A19" s="14">
        <v>12</v>
      </c>
      <c r="B19" s="19" t="s">
        <v>23</v>
      </c>
      <c r="C19" s="20" t="s">
        <v>7</v>
      </c>
      <c r="D19" s="35">
        <v>28</v>
      </c>
      <c r="E19" s="30"/>
      <c r="F19" s="33">
        <f t="shared" si="1"/>
        <v>0</v>
      </c>
    </row>
    <row r="20" spans="1:6" s="8" customFormat="1" ht="15">
      <c r="A20" s="14">
        <v>13</v>
      </c>
      <c r="B20" s="19" t="s">
        <v>24</v>
      </c>
      <c r="C20" s="20" t="s">
        <v>11</v>
      </c>
      <c r="D20" s="35">
        <v>87</v>
      </c>
      <c r="E20" s="30"/>
      <c r="F20" s="33">
        <f t="shared" si="1"/>
        <v>0</v>
      </c>
    </row>
    <row r="21" spans="1:6" s="7" customFormat="1" ht="15">
      <c r="A21" s="14">
        <f>A20+1</f>
        <v>14</v>
      </c>
      <c r="B21" s="19" t="s">
        <v>25</v>
      </c>
      <c r="C21" s="20" t="s">
        <v>11</v>
      </c>
      <c r="D21" s="35">
        <v>6236.030000000001</v>
      </c>
      <c r="E21" s="30"/>
      <c r="F21" s="33">
        <f t="shared" si="1"/>
        <v>0</v>
      </c>
    </row>
    <row r="22" spans="1:6" s="7" customFormat="1" ht="15">
      <c r="A22" s="14">
        <v>15</v>
      </c>
      <c r="B22" s="19" t="s">
        <v>26</v>
      </c>
      <c r="C22" s="20" t="s">
        <v>7</v>
      </c>
      <c r="D22" s="36">
        <v>47</v>
      </c>
      <c r="E22" s="30"/>
      <c r="F22" s="33">
        <f t="shared" si="1"/>
        <v>0</v>
      </c>
    </row>
    <row r="23" spans="1:6" s="7" customFormat="1" ht="15">
      <c r="A23" s="14">
        <f>A22+1</f>
        <v>16</v>
      </c>
      <c r="B23" s="19" t="s">
        <v>27</v>
      </c>
      <c r="C23" s="20" t="s">
        <v>7</v>
      </c>
      <c r="D23" s="36">
        <v>25</v>
      </c>
      <c r="E23" s="30"/>
      <c r="F23" s="33">
        <f t="shared" si="1"/>
        <v>0</v>
      </c>
    </row>
    <row r="24" spans="1:6" ht="15">
      <c r="A24" s="14">
        <v>17</v>
      </c>
      <c r="B24" s="19" t="s">
        <v>28</v>
      </c>
      <c r="C24" s="20" t="s">
        <v>7</v>
      </c>
      <c r="D24" s="31">
        <v>75</v>
      </c>
      <c r="E24" s="30"/>
      <c r="F24" s="33">
        <f>D24*E24</f>
        <v>0</v>
      </c>
    </row>
    <row r="25" spans="1:255" ht="12.75">
      <c r="A25" s="14">
        <v>18</v>
      </c>
      <c r="B25" s="15" t="s">
        <v>32</v>
      </c>
      <c r="C25" s="16" t="s">
        <v>9</v>
      </c>
      <c r="D25" s="31">
        <v>0</v>
      </c>
      <c r="E25" s="31"/>
      <c r="F25" s="32">
        <f t="shared" si="1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14">
        <f>A25+1</f>
        <v>19</v>
      </c>
      <c r="B26" s="15" t="s">
        <v>33</v>
      </c>
      <c r="C26" s="16" t="s">
        <v>9</v>
      </c>
      <c r="D26" s="31">
        <v>0</v>
      </c>
      <c r="E26" s="31"/>
      <c r="F26" s="32">
        <f t="shared" si="1"/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14">
        <v>20</v>
      </c>
      <c r="B27" s="15" t="s">
        <v>34</v>
      </c>
      <c r="C27" s="16" t="s">
        <v>9</v>
      </c>
      <c r="D27" s="31">
        <v>0</v>
      </c>
      <c r="E27" s="31"/>
      <c r="F27" s="32">
        <f t="shared" si="1"/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 s="14">
        <v>21</v>
      </c>
      <c r="B28" s="15" t="s">
        <v>35</v>
      </c>
      <c r="C28" s="16" t="s">
        <v>9</v>
      </c>
      <c r="D28" s="31">
        <v>0</v>
      </c>
      <c r="E28" s="31"/>
      <c r="F28" s="32">
        <f t="shared" si="1"/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 s="14">
        <v>22</v>
      </c>
      <c r="B29" s="15" t="s">
        <v>36</v>
      </c>
      <c r="C29" s="16" t="s">
        <v>9</v>
      </c>
      <c r="D29" s="31">
        <v>0</v>
      </c>
      <c r="E29" s="31"/>
      <c r="F29" s="32">
        <f t="shared" si="1"/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 s="14">
        <v>23</v>
      </c>
      <c r="B30" s="15" t="s">
        <v>37</v>
      </c>
      <c r="C30" s="16" t="s">
        <v>9</v>
      </c>
      <c r="D30" s="31">
        <v>0</v>
      </c>
      <c r="E30" s="31"/>
      <c r="F30" s="32">
        <f t="shared" si="1"/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6" s="7" customFormat="1" ht="12.75">
      <c r="A31" s="14">
        <v>24</v>
      </c>
      <c r="B31" s="21" t="s">
        <v>12</v>
      </c>
      <c r="C31" s="22" t="s">
        <v>7</v>
      </c>
      <c r="D31" s="37">
        <f>306.27-205</f>
        <v>101.26999999999998</v>
      </c>
      <c r="E31" s="31"/>
      <c r="F31" s="32">
        <f>D31*E31</f>
        <v>0</v>
      </c>
    </row>
    <row r="32" spans="1:6" s="7" customFormat="1" ht="30" customHeight="1">
      <c r="A32" s="14">
        <f>A31+1</f>
        <v>25</v>
      </c>
      <c r="B32" s="23" t="s">
        <v>13</v>
      </c>
      <c r="C32" s="22" t="s">
        <v>7</v>
      </c>
      <c r="D32" s="37">
        <f>D31*1.3</f>
        <v>131.65099999999998</v>
      </c>
      <c r="E32" s="31"/>
      <c r="F32" s="32">
        <f>D32*E32</f>
        <v>0</v>
      </c>
    </row>
    <row r="33" spans="1:6" s="7" customFormat="1" ht="30" customHeight="1">
      <c r="A33" s="14">
        <v>26</v>
      </c>
      <c r="B33" s="23" t="s">
        <v>43</v>
      </c>
      <c r="C33" s="22"/>
      <c r="D33" s="37"/>
      <c r="E33" s="31"/>
      <c r="F33" s="32"/>
    </row>
    <row r="34" spans="5:6" ht="12.75">
      <c r="E34" s="46" t="s">
        <v>38</v>
      </c>
      <c r="F34" s="47">
        <f>SUM(F9:F33)</f>
        <v>0</v>
      </c>
    </row>
    <row r="35" spans="1:6" s="7" customFormat="1" ht="12.75">
      <c r="A35" s="1"/>
      <c r="B35" s="2"/>
      <c r="C35" s="3"/>
      <c r="D35" s="6"/>
      <c r="E35" s="38" t="s">
        <v>39</v>
      </c>
      <c r="F35" s="39">
        <f>F34*0.02</f>
        <v>0</v>
      </c>
    </row>
    <row r="36" spans="1:6" s="7" customFormat="1" ht="12.75">
      <c r="A36" s="1"/>
      <c r="B36" s="2"/>
      <c r="C36" s="3"/>
      <c r="D36" s="6"/>
      <c r="E36" s="38" t="s">
        <v>40</v>
      </c>
      <c r="F36" s="39">
        <f>F34+F35</f>
        <v>0</v>
      </c>
    </row>
    <row r="37" spans="1:6" s="7" customFormat="1" ht="12.75">
      <c r="A37" s="1"/>
      <c r="B37" s="2"/>
      <c r="C37" s="3"/>
      <c r="D37" s="6"/>
      <c r="E37" s="4"/>
      <c r="F37" s="5"/>
    </row>
    <row r="38" spans="1:6" s="7" customFormat="1" ht="12.75">
      <c r="A38" s="1"/>
      <c r="B38" s="2"/>
      <c r="C38" s="3"/>
      <c r="D38" s="6"/>
      <c r="E38" s="4"/>
      <c r="F38" s="5"/>
    </row>
    <row r="39" spans="5:6" ht="12.75">
      <c r="E39" s="6"/>
      <c r="F39" s="6"/>
    </row>
    <row r="40" spans="1:4" s="7" customFormat="1" ht="12.75">
      <c r="A40" s="1"/>
      <c r="B40" s="2" t="s">
        <v>31</v>
      </c>
      <c r="C40" s="3"/>
      <c r="D40" s="6"/>
    </row>
    <row r="41" spans="1:4" s="7" customFormat="1" ht="12.75">
      <c r="A41" s="1"/>
      <c r="B41" s="2"/>
      <c r="C41" s="3"/>
      <c r="D41" s="6"/>
    </row>
    <row r="42" spans="1:4" s="7" customFormat="1" ht="12.75">
      <c r="A42" s="1"/>
      <c r="B42" s="2"/>
      <c r="C42" s="3"/>
      <c r="D42" s="6"/>
    </row>
  </sheetData>
  <sheetProtection selectLockedCells="1" selectUnlockedCells="1"/>
  <mergeCells count="5">
    <mergeCell ref="A5:F5"/>
    <mergeCell ref="A7:F7"/>
    <mergeCell ref="A3:F3"/>
    <mergeCell ref="A4:F4"/>
    <mergeCell ref="A1:F1"/>
  </mergeCells>
  <printOptions horizontalCentered="1"/>
  <pageMargins left="0.7479166666666667" right="0.275" top="1.1805555555555556" bottom="0.7083333333333333" header="0.5118055555555555" footer="0.2361111111111111"/>
  <pageSetup fitToHeight="1" fitToWidth="1" horizontalDpi="600" verticalDpi="600" orientation="portrait" paperSize="9" scale="8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VGH</dc:creator>
  <cp:keywords/>
  <dc:description/>
  <cp:lastModifiedBy>tsulili</cp:lastModifiedBy>
  <cp:lastPrinted>2018-04-12T13:19:14Z</cp:lastPrinted>
  <dcterms:created xsi:type="dcterms:W3CDTF">2004-02-04T11:54:04Z</dcterms:created>
  <dcterms:modified xsi:type="dcterms:W3CDTF">2019-05-30T13:04:51Z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